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5"/>
  <workbookPr defaultThemeVersion="124226"/>
  <mc:AlternateContent xmlns:mc="http://schemas.openxmlformats.org/markup-compatibility/2006">
    <mc:Choice Requires="x15">
      <x15ac:absPath xmlns:x15ac="http://schemas.microsoft.com/office/spreadsheetml/2010/11/ac" url="C:\Users\3050229\Desktop\"/>
    </mc:Choice>
  </mc:AlternateContent>
  <xr:revisionPtr revIDLastSave="0" documentId="8_{5759AE4C-7CF1-4759-BB52-D07059C659C2}" xr6:coauthVersionLast="47" xr6:coauthVersionMax="47" xr10:uidLastSave="{00000000-0000-0000-0000-000000000000}"/>
  <bookViews>
    <workbookView xWindow="28680" yWindow="-120" windowWidth="29040" windowHeight="15720" xr2:uid="{00000000-000D-0000-FFFF-FFFF00000000}"/>
  </bookViews>
  <sheets>
    <sheet name="Leave Calculations " sheetId="1" r:id="rId1"/>
    <sheet name="EXAMPLE - change of hrs in yr" sheetId="2" r:id="rId2"/>
    <sheet name="Notes for Us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2" l="1"/>
  <c r="J23" i="2" s="1"/>
  <c r="I23" i="2" s="1"/>
  <c r="F22" i="2"/>
  <c r="J22" i="2" s="1"/>
  <c r="I22" i="2" s="1"/>
  <c r="F21" i="2"/>
  <c r="J21" i="2" s="1"/>
  <c r="I21" i="2" s="1"/>
  <c r="F20" i="2"/>
  <c r="J20" i="2" s="1"/>
  <c r="I20" i="2" s="1"/>
  <c r="F19" i="2"/>
  <c r="H19" i="2" s="1"/>
  <c r="G19" i="2" s="1"/>
  <c r="F18" i="2"/>
  <c r="J18" i="2" s="1"/>
  <c r="I18" i="2" s="1"/>
  <c r="F17" i="2"/>
  <c r="J17" i="2" s="1"/>
  <c r="I17" i="2" s="1"/>
  <c r="F16" i="2"/>
  <c r="J16" i="2" s="1"/>
  <c r="I16" i="2" s="1"/>
  <c r="F15" i="2"/>
  <c r="H15" i="2" s="1"/>
  <c r="G15" i="2" s="1"/>
  <c r="F14" i="2"/>
  <c r="J14" i="2" s="1"/>
  <c r="I14" i="2" s="1"/>
  <c r="F13" i="2"/>
  <c r="J13" i="2" s="1"/>
  <c r="I13" i="2" s="1"/>
  <c r="F12" i="2"/>
  <c r="J12" i="2" s="1"/>
  <c r="I12" i="2" s="1"/>
  <c r="F11" i="2"/>
  <c r="H11" i="2" s="1"/>
  <c r="G11" i="2" s="1"/>
  <c r="F10" i="2"/>
  <c r="J10" i="2" s="1"/>
  <c r="I10" i="2" s="1"/>
  <c r="F9" i="2"/>
  <c r="J9" i="2" s="1"/>
  <c r="I9" i="2" s="1"/>
  <c r="F8" i="2"/>
  <c r="J8" i="2" s="1"/>
  <c r="I8" i="2" s="1"/>
  <c r="F6" i="2"/>
  <c r="H6" i="2" s="1"/>
  <c r="G6" i="2" s="1"/>
  <c r="F5" i="2"/>
  <c r="J5" i="2" l="1"/>
  <c r="I5" i="2" s="1"/>
  <c r="H21" i="2"/>
  <c r="G21" i="2" s="1"/>
  <c r="H9" i="2"/>
  <c r="G9" i="2" s="1"/>
  <c r="H12" i="2"/>
  <c r="G12" i="2" s="1"/>
  <c r="H13" i="2"/>
  <c r="G13" i="2" s="1"/>
  <c r="H16" i="2"/>
  <c r="G16" i="2" s="1"/>
  <c r="H8" i="2"/>
  <c r="G8" i="2" s="1"/>
  <c r="H17" i="2"/>
  <c r="G17" i="2" s="1"/>
  <c r="H20" i="2"/>
  <c r="G20" i="2" s="1"/>
  <c r="J6" i="2"/>
  <c r="I6" i="2" s="1"/>
  <c r="J15" i="2"/>
  <c r="I15" i="2" s="1"/>
  <c r="J19" i="2"/>
  <c r="I19" i="2" s="1"/>
  <c r="H5" i="2"/>
  <c r="G5" i="2" s="1"/>
  <c r="H10" i="2"/>
  <c r="G10" i="2" s="1"/>
  <c r="H14" i="2"/>
  <c r="G14" i="2" s="1"/>
  <c r="H18" i="2"/>
  <c r="G18" i="2" s="1"/>
  <c r="H22" i="2"/>
  <c r="G22" i="2" s="1"/>
  <c r="J11" i="2"/>
  <c r="I11" i="2" s="1"/>
  <c r="H23" i="2"/>
  <c r="G23" i="2" s="1"/>
  <c r="F29" i="1" l="1"/>
  <c r="F28" i="1"/>
  <c r="F27" i="1"/>
  <c r="F26" i="1"/>
  <c r="F25" i="1"/>
  <c r="F24" i="1"/>
  <c r="F23" i="1"/>
  <c r="F22" i="1"/>
  <c r="F21" i="1"/>
  <c r="F20" i="1"/>
  <c r="F19" i="1"/>
  <c r="F18" i="1"/>
  <c r="F17" i="1"/>
  <c r="F16" i="1"/>
  <c r="F15" i="1"/>
  <c r="F14" i="1"/>
  <c r="F13" i="1"/>
  <c r="F12" i="1"/>
  <c r="F11" i="1"/>
  <c r="F10" i="1"/>
  <c r="F9" i="1"/>
  <c r="F8" i="1"/>
  <c r="F7" i="1"/>
  <c r="F6" i="1"/>
  <c r="F5" i="1"/>
  <c r="F4" i="1"/>
  <c r="F3" i="1"/>
  <c r="H4" i="1" l="1"/>
  <c r="G4" i="1" s="1"/>
  <c r="H6" i="1"/>
  <c r="G6" i="1" s="1"/>
  <c r="H8" i="1"/>
  <c r="G8" i="1" s="1"/>
  <c r="H10" i="1"/>
  <c r="G10" i="1" s="1"/>
  <c r="H12" i="1"/>
  <c r="G12" i="1" s="1"/>
  <c r="H14" i="1"/>
  <c r="G14" i="1" s="1"/>
  <c r="H16" i="1"/>
  <c r="G16" i="1" s="1"/>
  <c r="H18" i="1"/>
  <c r="G18" i="1" s="1"/>
  <c r="H20" i="1"/>
  <c r="G20" i="1" s="1"/>
  <c r="H22" i="1"/>
  <c r="G22" i="1" s="1"/>
  <c r="H24" i="1"/>
  <c r="G24" i="1" s="1"/>
  <c r="H26" i="1"/>
  <c r="G26" i="1" s="1"/>
  <c r="H28" i="1"/>
  <c r="G28" i="1" s="1"/>
  <c r="H3" i="1"/>
  <c r="G3" i="1" s="1"/>
  <c r="H5" i="1"/>
  <c r="G5" i="1" s="1"/>
  <c r="H7" i="1"/>
  <c r="G7" i="1" s="1"/>
  <c r="H9" i="1"/>
  <c r="G9" i="1" s="1"/>
  <c r="H11" i="1"/>
  <c r="G11" i="1" s="1"/>
  <c r="H13" i="1"/>
  <c r="G13" i="1" s="1"/>
  <c r="H15" i="1"/>
  <c r="G15" i="1" s="1"/>
  <c r="H17" i="1"/>
  <c r="G17" i="1" s="1"/>
  <c r="H19" i="1"/>
  <c r="G19" i="1" s="1"/>
  <c r="H21" i="1"/>
  <c r="G21" i="1" s="1"/>
  <c r="H23" i="1"/>
  <c r="G23" i="1" s="1"/>
  <c r="H25" i="1"/>
  <c r="G25" i="1" s="1"/>
  <c r="H27" i="1"/>
  <c r="G27" i="1" s="1"/>
  <c r="H29" i="1"/>
  <c r="G29" i="1" s="1"/>
</calcChain>
</file>

<file path=xl/sharedStrings.xml><?xml version="1.0" encoding="utf-8"?>
<sst xmlns="http://schemas.openxmlformats.org/spreadsheetml/2006/main" count="40" uniqueCount="28">
  <si>
    <t>Leave Calculation Sheet</t>
  </si>
  <si>
    <t>Annual Leave Entitlement</t>
  </si>
  <si>
    <t>Name</t>
  </si>
  <si>
    <t>Contracted hours/week</t>
  </si>
  <si>
    <t>Leave entitlement*</t>
  </si>
  <si>
    <t>Start Date**</t>
  </si>
  <si>
    <t>End Date**</t>
  </si>
  <si>
    <t>Wks in post</t>
  </si>
  <si>
    <t>Days</t>
  </si>
  <si>
    <t>Hours</t>
  </si>
  <si>
    <t>A.N. Example</t>
  </si>
  <si>
    <t>A.N. Example (Start part way through year)</t>
  </si>
  <si>
    <t>A.N. Example (Part time working and start part way through year)</t>
  </si>
  <si>
    <t>*This should be the full-time entitlement in days and for part-time the entitlement is in hours</t>
  </si>
  <si>
    <t>**Please note this is start and end of the leave year or start and end date of contract if different. If an individual changes contracted hours during the leave year, please use multiple lines for different contracts and add entitlements together (see example on next worksheet).</t>
  </si>
  <si>
    <t>Example of changing hours more than once in a holiday year *</t>
  </si>
  <si>
    <t>Bank Holiday Entitlement</t>
  </si>
  <si>
    <t>Name ******</t>
  </si>
  <si>
    <t xml:space="preserve">* This will require a flexible working request to be agreed and signed off with a copy of the form sent to HRSS who will advise of this change in writing </t>
  </si>
  <si>
    <t>Notes for Use</t>
  </si>
  <si>
    <t>Based on the individuals personal leave entitlement in days, use this spreadsheet tool to calculate:</t>
  </si>
  <si>
    <t>1. Leave for full time staff working part of a holiday year i.e. fixed term contract</t>
  </si>
  <si>
    <t>2. Pro rata leave adjustments related to changes to hours of work during a holiday year</t>
  </si>
  <si>
    <t xml:space="preserve">3. Pro rata leave entitlement for a fixed term contract that spans part of the current holiday year and part of the next holiday year </t>
  </si>
  <si>
    <t>All staff are entitled to = 25 days per annum, pro rata, plus 9 closure days and 9 public/bank holidays</t>
  </si>
  <si>
    <t>When calculating a part-time member of staff annual leave, please consider the 9 closure days at Easter and Christmas in the overall calculation</t>
  </si>
  <si>
    <t>A normal working day constitutes 7.4 hours (37/5)</t>
  </si>
  <si>
    <t>In exceptional circumstances it is allowable to carry-over from one holiday year to the next is  one week (of ‘normal contractual hours’) subject to manager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</si>
</sst>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family val="2"/>
      <scheme val="minor"/>
    </font>
    <font>
      <b/>
      <sz val="11"/>
      <name val="Calibri"/>
      <family val="2"/>
      <scheme val="minor"/>
    </font>
    <font>
      <b/>
      <sz val="10"/>
      <color theme="1"/>
      <name val="Calibri"/>
      <family val="2"/>
      <scheme val="minor"/>
    </font>
    <font>
      <i/>
      <sz val="11"/>
      <color theme="0" tint="-0.249977111117893"/>
      <name val="Calibri"/>
      <family val="2"/>
      <scheme val="minor"/>
    </font>
    <font>
      <sz val="11"/>
      <color theme="0" tint="-0.249977111117893"/>
      <name val="Calibri"/>
      <family val="2"/>
      <scheme val="minor"/>
    </font>
    <font>
      <b/>
      <u/>
      <sz val="14"/>
      <color theme="1"/>
      <name val="Calibri"/>
      <family val="2"/>
      <scheme val="minor"/>
    </font>
    <font>
      <u/>
      <sz val="11"/>
      <color theme="1"/>
      <name val="Calibri"/>
      <family val="2"/>
      <scheme val="minor"/>
    </font>
    <font>
      <sz val="11"/>
      <color rgb="FFFF0000"/>
      <name val="Calibri"/>
      <family val="2"/>
      <scheme val="minor"/>
    </font>
    <font>
      <i/>
      <sz val="11"/>
      <color theme="4"/>
      <name val="Calibri"/>
      <family val="2"/>
      <scheme val="minor"/>
    </font>
    <font>
      <sz val="11"/>
      <color theme="4"/>
      <name val="Calibri"/>
      <family val="2"/>
      <scheme val="minor"/>
    </font>
    <font>
      <b/>
      <sz val="11"/>
      <color theme="1"/>
      <name val="Calibri"/>
      <family val="2"/>
      <scheme val="minor"/>
    </font>
    <font>
      <sz val="11"/>
      <color rgb="FF1F497D"/>
      <name val="Calibri"/>
      <family val="2"/>
      <scheme val="minor"/>
    </font>
    <font>
      <sz val="1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s>
  <cellStyleXfs count="1">
    <xf numFmtId="0" fontId="0" fillId="0" borderId="0"/>
  </cellStyleXfs>
  <cellXfs count="59">
    <xf numFmtId="0" fontId="0" fillId="0" borderId="0" xfId="0"/>
    <xf numFmtId="0" fontId="1" fillId="0" borderId="0" xfId="0" applyFont="1"/>
    <xf numFmtId="0" fontId="2" fillId="0" borderId="0" xfId="0" applyFont="1" applyAlignment="1">
      <alignment horizontal="center" wrapText="1"/>
    </xf>
    <xf numFmtId="0" fontId="2" fillId="0" borderId="0" xfId="0" applyFont="1" applyAlignment="1">
      <alignment wrapText="1"/>
    </xf>
    <xf numFmtId="0" fontId="0" fillId="2" borderId="0" xfId="0" applyFill="1" applyAlignment="1">
      <alignment horizontal="center"/>
    </xf>
    <xf numFmtId="14" fontId="0" fillId="2" borderId="0" xfId="0" applyNumberFormat="1" applyFill="1"/>
    <xf numFmtId="0" fontId="0" fillId="2" borderId="0" xfId="0" applyFill="1"/>
    <xf numFmtId="0" fontId="0" fillId="0" borderId="0" xfId="0" applyAlignment="1">
      <alignment horizontal="center"/>
    </xf>
    <xf numFmtId="0" fontId="0" fillId="0" borderId="0" xfId="0" applyAlignment="1">
      <alignment horizontal="left"/>
    </xf>
    <xf numFmtId="0" fontId="4" fillId="0" borderId="0" xfId="0" applyFont="1"/>
    <xf numFmtId="0" fontId="5" fillId="0" borderId="1" xfId="0" applyFont="1" applyBorder="1"/>
    <xf numFmtId="0" fontId="6" fillId="0" borderId="0" xfId="0" applyFont="1" applyAlignment="1">
      <alignment horizontal="center"/>
    </xf>
    <xf numFmtId="0" fontId="6" fillId="0" borderId="0" xfId="0" applyFont="1"/>
    <xf numFmtId="0" fontId="7" fillId="0" borderId="0" xfId="0" applyFont="1"/>
    <xf numFmtId="0" fontId="0" fillId="0" borderId="0" xfId="0" applyAlignment="1">
      <alignment wrapText="1"/>
    </xf>
    <xf numFmtId="0" fontId="12" fillId="0" borderId="0" xfId="0" applyFont="1"/>
    <xf numFmtId="0" fontId="10" fillId="0" borderId="0" xfId="0" applyFont="1"/>
    <xf numFmtId="0" fontId="1" fillId="0" borderId="2" xfId="0" applyFont="1" applyBorder="1"/>
    <xf numFmtId="0" fontId="2" fillId="0" borderId="2" xfId="0" applyFont="1" applyBorder="1" applyAlignment="1">
      <alignment horizontal="center" wrapText="1"/>
    </xf>
    <xf numFmtId="0" fontId="2" fillId="0" borderId="2" xfId="0" applyFont="1" applyBorder="1" applyAlignment="1">
      <alignment wrapText="1"/>
    </xf>
    <xf numFmtId="0" fontId="2" fillId="2" borderId="2" xfId="0" applyFont="1" applyFill="1" applyBorder="1" applyAlignment="1">
      <alignment wrapText="1"/>
    </xf>
    <xf numFmtId="0" fontId="2" fillId="2" borderId="2" xfId="0" applyFont="1" applyFill="1" applyBorder="1" applyAlignment="1">
      <alignment horizontal="center" wrapText="1"/>
    </xf>
    <xf numFmtId="0" fontId="2" fillId="3" borderId="2" xfId="0" applyFont="1" applyFill="1" applyBorder="1" applyAlignment="1">
      <alignment horizontal="left" wrapText="1"/>
    </xf>
    <xf numFmtId="0" fontId="2" fillId="5" borderId="2" xfId="0" applyFont="1" applyFill="1" applyBorder="1" applyAlignment="1">
      <alignment horizontal="left" wrapText="1"/>
    </xf>
    <xf numFmtId="0" fontId="8" fillId="2" borderId="2" xfId="0" applyFont="1" applyFill="1" applyBorder="1"/>
    <xf numFmtId="0" fontId="9" fillId="2" borderId="2" xfId="0" applyFont="1" applyFill="1" applyBorder="1" applyAlignment="1">
      <alignment horizontal="center"/>
    </xf>
    <xf numFmtId="14" fontId="9" fillId="2" borderId="2" xfId="0" applyNumberFormat="1" applyFont="1" applyFill="1" applyBorder="1"/>
    <xf numFmtId="1" fontId="9" fillId="0" borderId="2" xfId="0" applyNumberFormat="1" applyFont="1" applyBorder="1" applyAlignment="1">
      <alignment horizontal="center"/>
    </xf>
    <xf numFmtId="164" fontId="9" fillId="3" borderId="2" xfId="0" applyNumberFormat="1" applyFont="1" applyFill="1" applyBorder="1" applyAlignment="1">
      <alignment horizontal="left"/>
    </xf>
    <xf numFmtId="164" fontId="9" fillId="5" borderId="2" xfId="0" applyNumberFormat="1" applyFont="1" applyFill="1" applyBorder="1" applyAlignment="1">
      <alignment horizontal="left"/>
    </xf>
    <xf numFmtId="0" fontId="0" fillId="2" borderId="2" xfId="0" applyFill="1" applyBorder="1"/>
    <xf numFmtId="0" fontId="0" fillId="2" borderId="2" xfId="0" applyFill="1" applyBorder="1" applyAlignment="1">
      <alignment horizontal="center"/>
    </xf>
    <xf numFmtId="14" fontId="0" fillId="2" borderId="2" xfId="0" applyNumberFormat="1" applyFill="1" applyBorder="1"/>
    <xf numFmtId="1" fontId="0" fillId="0" borderId="2" xfId="0" applyNumberFormat="1" applyBorder="1" applyAlignment="1">
      <alignment horizontal="center"/>
    </xf>
    <xf numFmtId="164" fontId="0" fillId="3" borderId="2" xfId="0" applyNumberFormat="1" applyFill="1" applyBorder="1" applyAlignment="1">
      <alignment horizontal="left"/>
    </xf>
    <xf numFmtId="164" fontId="0" fillId="5" borderId="2" xfId="0" applyNumberFormat="1" applyFill="1" applyBorder="1" applyAlignment="1">
      <alignment horizontal="left"/>
    </xf>
    <xf numFmtId="1" fontId="0" fillId="0" borderId="2" xfId="0" applyNumberFormat="1" applyBorder="1" applyAlignment="1" applyProtection="1">
      <alignment horizontal="center"/>
      <protection hidden="1"/>
    </xf>
    <xf numFmtId="164" fontId="0" fillId="3" borderId="2" xfId="0" applyNumberFormat="1" applyFill="1" applyBorder="1" applyAlignment="1" applyProtection="1">
      <alignment horizontal="left"/>
      <protection hidden="1"/>
    </xf>
    <xf numFmtId="164" fontId="0" fillId="5" borderId="2" xfId="0" applyNumberFormat="1" applyFill="1" applyBorder="1" applyAlignment="1" applyProtection="1">
      <alignment horizontal="left"/>
      <protection hidden="1"/>
    </xf>
    <xf numFmtId="0" fontId="0" fillId="2" borderId="1" xfId="0" applyFill="1" applyBorder="1"/>
    <xf numFmtId="0" fontId="0" fillId="2" borderId="1" xfId="0" applyFill="1" applyBorder="1" applyAlignment="1">
      <alignment horizontal="center"/>
    </xf>
    <xf numFmtId="0" fontId="0" fillId="2" borderId="3" xfId="0" applyFill="1" applyBorder="1"/>
    <xf numFmtId="0" fontId="3" fillId="2" borderId="2" xfId="0" applyFont="1" applyFill="1" applyBorder="1"/>
    <xf numFmtId="0" fontId="4" fillId="2" borderId="2" xfId="0" applyFont="1" applyFill="1" applyBorder="1" applyAlignment="1">
      <alignment horizontal="center"/>
    </xf>
    <xf numFmtId="14" fontId="4" fillId="2" borderId="2" xfId="0" applyNumberFormat="1" applyFont="1" applyFill="1" applyBorder="1"/>
    <xf numFmtId="1" fontId="4" fillId="0" borderId="2" xfId="0" applyNumberFormat="1" applyFont="1" applyBorder="1" applyAlignment="1">
      <alignment horizontal="center"/>
    </xf>
    <xf numFmtId="0" fontId="4" fillId="3" borderId="2" xfId="0" applyFont="1" applyFill="1" applyBorder="1" applyAlignment="1">
      <alignment horizontal="left"/>
    </xf>
    <xf numFmtId="164" fontId="4" fillId="5" borderId="2" xfId="0" applyNumberFormat="1" applyFont="1" applyFill="1" applyBorder="1" applyAlignment="1">
      <alignment horizontal="left"/>
    </xf>
    <xf numFmtId="0" fontId="0" fillId="3" borderId="2" xfId="0" applyFill="1" applyBorder="1" applyAlignment="1" applyProtection="1">
      <alignment horizontal="left"/>
      <protection hidden="1"/>
    </xf>
    <xf numFmtId="0" fontId="0" fillId="0" borderId="4" xfId="0" applyBorder="1" applyAlignment="1">
      <alignment wrapText="1"/>
    </xf>
    <xf numFmtId="0" fontId="10" fillId="0" borderId="0" xfId="0" applyFont="1" applyAlignment="1">
      <alignment wrapText="1"/>
    </xf>
    <xf numFmtId="0" fontId="11" fillId="0" borderId="0" xfId="0" applyFont="1" applyAlignment="1">
      <alignment vertical="center"/>
    </xf>
    <xf numFmtId="0" fontId="12" fillId="0" borderId="0" xfId="0" applyFont="1" applyAlignment="1">
      <alignment vertical="center" wrapText="1"/>
    </xf>
    <xf numFmtId="0" fontId="2" fillId="4" borderId="2" xfId="0" applyFont="1" applyFill="1" applyBorder="1" applyAlignment="1">
      <alignment horizontal="left" wrapText="1"/>
    </xf>
    <xf numFmtId="0" fontId="0" fillId="4" borderId="2" xfId="0" applyFill="1" applyBorder="1" applyAlignment="1">
      <alignment horizontal="left" wrapText="1"/>
    </xf>
    <xf numFmtId="0" fontId="0" fillId="0" borderId="0" xfId="0" applyAlignment="1">
      <alignment vertical="top" wrapText="1"/>
    </xf>
    <xf numFmtId="0" fontId="2" fillId="4" borderId="0" xfId="0" applyFont="1" applyFill="1" applyAlignment="1">
      <alignment horizontal="center" wrapText="1"/>
    </xf>
    <xf numFmtId="0" fontId="0" fillId="4" borderId="0" xfId="0" applyFill="1" applyAlignment="1">
      <alignment horizontal="center" wrapText="1"/>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32"/>
  <sheetViews>
    <sheetView tabSelected="1" workbookViewId="0">
      <selection activeCell="C7" sqref="C7"/>
    </sheetView>
  </sheetViews>
  <sheetFormatPr defaultRowHeight="14.45"/>
  <cols>
    <col min="1" max="1" width="60" bestFit="1" customWidth="1"/>
    <col min="2" max="3" width="11.7109375" style="7" customWidth="1"/>
    <col min="4" max="5" width="10.7109375" bestFit="1" customWidth="1"/>
    <col min="6" max="6" width="9.85546875" style="7" customWidth="1"/>
    <col min="7" max="8" width="7.7109375" style="8" customWidth="1"/>
  </cols>
  <sheetData>
    <row r="1" spans="1:8" s="3" customFormat="1" ht="35.25" customHeight="1">
      <c r="A1" s="17" t="s">
        <v>0</v>
      </c>
      <c r="B1" s="18"/>
      <c r="C1" s="18"/>
      <c r="D1" s="19"/>
      <c r="E1" s="19"/>
      <c r="F1" s="18"/>
      <c r="G1" s="53" t="s">
        <v>1</v>
      </c>
      <c r="H1" s="54"/>
    </row>
    <row r="2" spans="1:8" s="3" customFormat="1" ht="27.6">
      <c r="A2" s="20" t="s">
        <v>2</v>
      </c>
      <c r="B2" s="21" t="s">
        <v>3</v>
      </c>
      <c r="C2" s="21" t="s">
        <v>4</v>
      </c>
      <c r="D2" s="20" t="s">
        <v>5</v>
      </c>
      <c r="E2" s="20" t="s">
        <v>6</v>
      </c>
      <c r="F2" s="18" t="s">
        <v>7</v>
      </c>
      <c r="G2" s="22" t="s">
        <v>8</v>
      </c>
      <c r="H2" s="23" t="s">
        <v>9</v>
      </c>
    </row>
    <row r="3" spans="1:8" s="13" customFormat="1">
      <c r="A3" s="24" t="s">
        <v>10</v>
      </c>
      <c r="B3" s="25">
        <v>37</v>
      </c>
      <c r="C3" s="25">
        <v>25</v>
      </c>
      <c r="D3" s="26">
        <v>43101</v>
      </c>
      <c r="E3" s="26">
        <v>43465</v>
      </c>
      <c r="F3" s="27">
        <f>(E3-D3)/7</f>
        <v>52</v>
      </c>
      <c r="G3" s="28">
        <f>H3/7.4</f>
        <v>25</v>
      </c>
      <c r="H3" s="29">
        <f>((C3/5)*B3)/52*F3</f>
        <v>185</v>
      </c>
    </row>
    <row r="4" spans="1:8">
      <c r="A4" s="30"/>
      <c r="B4" s="31"/>
      <c r="C4" s="31"/>
      <c r="D4" s="32"/>
      <c r="E4" s="32"/>
      <c r="F4" s="33">
        <f t="shared" ref="F4:F29" si="0">(E4-D4)/7</f>
        <v>0</v>
      </c>
      <c r="G4" s="34">
        <f t="shared" ref="G4:G29" si="1">H4/7.4</f>
        <v>0</v>
      </c>
      <c r="H4" s="35">
        <f t="shared" ref="H4:H29" si="2">((C4/5)*B4)/52*F4</f>
        <v>0</v>
      </c>
    </row>
    <row r="5" spans="1:8">
      <c r="A5" s="30" t="s">
        <v>11</v>
      </c>
      <c r="B5" s="31">
        <v>37</v>
      </c>
      <c r="C5" s="31">
        <v>25</v>
      </c>
      <c r="D5" s="32">
        <v>43291</v>
      </c>
      <c r="E5" s="32">
        <v>43465</v>
      </c>
      <c r="F5" s="36">
        <f t="shared" si="0"/>
        <v>24.857142857142858</v>
      </c>
      <c r="G5" s="37">
        <f t="shared" si="1"/>
        <v>11.950549450549449</v>
      </c>
      <c r="H5" s="38">
        <f t="shared" si="2"/>
        <v>88.434065934065927</v>
      </c>
    </row>
    <row r="6" spans="1:8">
      <c r="A6" s="30"/>
      <c r="B6" s="31"/>
      <c r="C6" s="31"/>
      <c r="D6" s="30"/>
      <c r="E6" s="30"/>
      <c r="F6" s="36">
        <f t="shared" si="0"/>
        <v>0</v>
      </c>
      <c r="G6" s="37">
        <f t="shared" si="1"/>
        <v>0</v>
      </c>
      <c r="H6" s="38">
        <f t="shared" si="2"/>
        <v>0</v>
      </c>
    </row>
    <row r="7" spans="1:8">
      <c r="A7" s="30" t="s">
        <v>12</v>
      </c>
      <c r="B7" s="31">
        <v>22.2</v>
      </c>
      <c r="C7" s="31">
        <v>25</v>
      </c>
      <c r="D7" s="32">
        <v>43256</v>
      </c>
      <c r="E7" s="32">
        <v>43465</v>
      </c>
      <c r="F7" s="36">
        <f t="shared" si="0"/>
        <v>29.857142857142858</v>
      </c>
      <c r="G7" s="37">
        <f t="shared" si="1"/>
        <v>8.6126373626373613</v>
      </c>
      <c r="H7" s="38">
        <f t="shared" si="2"/>
        <v>63.733516483516482</v>
      </c>
    </row>
    <row r="8" spans="1:8">
      <c r="A8" s="30"/>
      <c r="B8" s="31"/>
      <c r="C8" s="31"/>
      <c r="D8" s="30"/>
      <c r="E8" s="30"/>
      <c r="F8" s="36">
        <f t="shared" si="0"/>
        <v>0</v>
      </c>
      <c r="G8" s="37">
        <f t="shared" si="1"/>
        <v>0</v>
      </c>
      <c r="H8" s="38">
        <f t="shared" si="2"/>
        <v>0</v>
      </c>
    </row>
    <row r="9" spans="1:8">
      <c r="A9" s="6"/>
      <c r="B9" s="4"/>
      <c r="C9" s="4"/>
      <c r="D9" s="5"/>
      <c r="E9" s="5"/>
      <c r="F9" s="36">
        <f t="shared" si="0"/>
        <v>0</v>
      </c>
      <c r="G9" s="37">
        <f t="shared" si="1"/>
        <v>0</v>
      </c>
      <c r="H9" s="38">
        <f t="shared" si="2"/>
        <v>0</v>
      </c>
    </row>
    <row r="10" spans="1:8">
      <c r="A10" s="6"/>
      <c r="B10" s="4"/>
      <c r="C10" s="4"/>
      <c r="D10" s="6"/>
      <c r="E10" s="6"/>
      <c r="F10" s="36">
        <f t="shared" si="0"/>
        <v>0</v>
      </c>
      <c r="G10" s="37">
        <f t="shared" si="1"/>
        <v>0</v>
      </c>
      <c r="H10" s="38">
        <f t="shared" si="2"/>
        <v>0</v>
      </c>
    </row>
    <row r="11" spans="1:8">
      <c r="A11" s="6"/>
      <c r="B11" s="4"/>
      <c r="C11" s="4"/>
      <c r="D11" s="6"/>
      <c r="E11" s="6"/>
      <c r="F11" s="36">
        <f t="shared" si="0"/>
        <v>0</v>
      </c>
      <c r="G11" s="37">
        <f t="shared" si="1"/>
        <v>0</v>
      </c>
      <c r="H11" s="38">
        <f t="shared" si="2"/>
        <v>0</v>
      </c>
    </row>
    <row r="12" spans="1:8">
      <c r="A12" s="6"/>
      <c r="B12" s="4"/>
      <c r="C12" s="4"/>
      <c r="D12" s="6"/>
      <c r="E12" s="6"/>
      <c r="F12" s="36">
        <f t="shared" si="0"/>
        <v>0</v>
      </c>
      <c r="G12" s="37">
        <f t="shared" si="1"/>
        <v>0</v>
      </c>
      <c r="H12" s="38">
        <f t="shared" si="2"/>
        <v>0</v>
      </c>
    </row>
    <row r="13" spans="1:8">
      <c r="A13" s="6"/>
      <c r="B13" s="4"/>
      <c r="C13" s="4"/>
      <c r="D13" s="6"/>
      <c r="E13" s="6"/>
      <c r="F13" s="36">
        <f t="shared" si="0"/>
        <v>0</v>
      </c>
      <c r="G13" s="37">
        <f t="shared" si="1"/>
        <v>0</v>
      </c>
      <c r="H13" s="38">
        <f t="shared" si="2"/>
        <v>0</v>
      </c>
    </row>
    <row r="14" spans="1:8">
      <c r="A14" s="6"/>
      <c r="B14" s="4"/>
      <c r="C14" s="4"/>
      <c r="D14" s="6"/>
      <c r="E14" s="6"/>
      <c r="F14" s="36">
        <f t="shared" si="0"/>
        <v>0</v>
      </c>
      <c r="G14" s="37">
        <f t="shared" si="1"/>
        <v>0</v>
      </c>
      <c r="H14" s="38">
        <f t="shared" si="2"/>
        <v>0</v>
      </c>
    </row>
    <row r="15" spans="1:8">
      <c r="A15" s="6"/>
      <c r="B15" s="4"/>
      <c r="C15" s="4"/>
      <c r="D15" s="6"/>
      <c r="E15" s="6"/>
      <c r="F15" s="36">
        <f t="shared" si="0"/>
        <v>0</v>
      </c>
      <c r="G15" s="37">
        <f t="shared" si="1"/>
        <v>0</v>
      </c>
      <c r="H15" s="38">
        <f t="shared" si="2"/>
        <v>0</v>
      </c>
    </row>
    <row r="16" spans="1:8">
      <c r="A16" s="6"/>
      <c r="B16" s="4"/>
      <c r="C16" s="4"/>
      <c r="D16" s="6"/>
      <c r="E16" s="6"/>
      <c r="F16" s="36">
        <f t="shared" si="0"/>
        <v>0</v>
      </c>
      <c r="G16" s="37">
        <f t="shared" si="1"/>
        <v>0</v>
      </c>
      <c r="H16" s="38">
        <f t="shared" si="2"/>
        <v>0</v>
      </c>
    </row>
    <row r="17" spans="1:10">
      <c r="A17" s="6"/>
      <c r="B17" s="4"/>
      <c r="C17" s="4"/>
      <c r="D17" s="6"/>
      <c r="E17" s="6"/>
      <c r="F17" s="36">
        <f t="shared" si="0"/>
        <v>0</v>
      </c>
      <c r="G17" s="37">
        <f t="shared" si="1"/>
        <v>0</v>
      </c>
      <c r="H17" s="38">
        <f t="shared" si="2"/>
        <v>0</v>
      </c>
    </row>
    <row r="18" spans="1:10">
      <c r="A18" s="6"/>
      <c r="B18" s="4"/>
      <c r="C18" s="4"/>
      <c r="D18" s="6"/>
      <c r="E18" s="6"/>
      <c r="F18" s="36">
        <f t="shared" si="0"/>
        <v>0</v>
      </c>
      <c r="G18" s="37">
        <f t="shared" si="1"/>
        <v>0</v>
      </c>
      <c r="H18" s="38">
        <f t="shared" si="2"/>
        <v>0</v>
      </c>
    </row>
    <row r="19" spans="1:10">
      <c r="A19" s="6"/>
      <c r="B19" s="4"/>
      <c r="C19" s="4"/>
      <c r="D19" s="6"/>
      <c r="E19" s="6"/>
      <c r="F19" s="36">
        <f t="shared" si="0"/>
        <v>0</v>
      </c>
      <c r="G19" s="37">
        <f t="shared" si="1"/>
        <v>0</v>
      </c>
      <c r="H19" s="38">
        <f t="shared" si="2"/>
        <v>0</v>
      </c>
    </row>
    <row r="20" spans="1:10">
      <c r="A20" s="6"/>
      <c r="B20" s="4"/>
      <c r="C20" s="4"/>
      <c r="D20" s="6"/>
      <c r="E20" s="6"/>
      <c r="F20" s="36">
        <f t="shared" si="0"/>
        <v>0</v>
      </c>
      <c r="G20" s="37">
        <f t="shared" si="1"/>
        <v>0</v>
      </c>
      <c r="H20" s="38">
        <f t="shared" si="2"/>
        <v>0</v>
      </c>
    </row>
    <row r="21" spans="1:10">
      <c r="A21" s="6"/>
      <c r="B21" s="4"/>
      <c r="C21" s="4"/>
      <c r="D21" s="6"/>
      <c r="E21" s="6"/>
      <c r="F21" s="36">
        <f t="shared" si="0"/>
        <v>0</v>
      </c>
      <c r="G21" s="37">
        <f t="shared" si="1"/>
        <v>0</v>
      </c>
      <c r="H21" s="38">
        <f t="shared" si="2"/>
        <v>0</v>
      </c>
    </row>
    <row r="22" spans="1:10">
      <c r="A22" s="6"/>
      <c r="B22" s="4"/>
      <c r="C22" s="4"/>
      <c r="D22" s="6"/>
      <c r="E22" s="6"/>
      <c r="F22" s="36">
        <f t="shared" si="0"/>
        <v>0</v>
      </c>
      <c r="G22" s="37">
        <f t="shared" si="1"/>
        <v>0</v>
      </c>
      <c r="H22" s="38">
        <f t="shared" si="2"/>
        <v>0</v>
      </c>
    </row>
    <row r="23" spans="1:10">
      <c r="A23" s="6"/>
      <c r="B23" s="4"/>
      <c r="C23" s="4"/>
      <c r="D23" s="6"/>
      <c r="E23" s="6"/>
      <c r="F23" s="36">
        <f t="shared" si="0"/>
        <v>0</v>
      </c>
      <c r="G23" s="37">
        <f t="shared" si="1"/>
        <v>0</v>
      </c>
      <c r="H23" s="38">
        <f t="shared" si="2"/>
        <v>0</v>
      </c>
    </row>
    <row r="24" spans="1:10">
      <c r="A24" s="6"/>
      <c r="B24" s="4"/>
      <c r="C24" s="4"/>
      <c r="D24" s="6"/>
      <c r="E24" s="6"/>
      <c r="F24" s="36">
        <f t="shared" si="0"/>
        <v>0</v>
      </c>
      <c r="G24" s="37">
        <f t="shared" si="1"/>
        <v>0</v>
      </c>
      <c r="H24" s="38">
        <f t="shared" si="2"/>
        <v>0</v>
      </c>
    </row>
    <row r="25" spans="1:10">
      <c r="A25" s="6"/>
      <c r="B25" s="4"/>
      <c r="C25" s="4"/>
      <c r="D25" s="6"/>
      <c r="E25" s="6"/>
      <c r="F25" s="36">
        <f t="shared" si="0"/>
        <v>0</v>
      </c>
      <c r="G25" s="37">
        <f t="shared" si="1"/>
        <v>0</v>
      </c>
      <c r="H25" s="38">
        <f t="shared" si="2"/>
        <v>0</v>
      </c>
    </row>
    <row r="26" spans="1:10">
      <c r="A26" s="6"/>
      <c r="B26" s="4"/>
      <c r="C26" s="4"/>
      <c r="D26" s="6"/>
      <c r="E26" s="6"/>
      <c r="F26" s="36">
        <f t="shared" si="0"/>
        <v>0</v>
      </c>
      <c r="G26" s="37">
        <f t="shared" si="1"/>
        <v>0</v>
      </c>
      <c r="H26" s="38">
        <f t="shared" si="2"/>
        <v>0</v>
      </c>
    </row>
    <row r="27" spans="1:10">
      <c r="A27" s="6"/>
      <c r="B27" s="4"/>
      <c r="C27" s="4"/>
      <c r="D27" s="6"/>
      <c r="E27" s="6"/>
      <c r="F27" s="36">
        <f t="shared" si="0"/>
        <v>0</v>
      </c>
      <c r="G27" s="37">
        <f t="shared" si="1"/>
        <v>0</v>
      </c>
      <c r="H27" s="38">
        <f t="shared" si="2"/>
        <v>0</v>
      </c>
    </row>
    <row r="28" spans="1:10">
      <c r="A28" s="6"/>
      <c r="B28" s="4"/>
      <c r="C28" s="4"/>
      <c r="D28" s="6"/>
      <c r="E28" s="6"/>
      <c r="F28" s="36">
        <f t="shared" si="0"/>
        <v>0</v>
      </c>
      <c r="G28" s="37">
        <f t="shared" si="1"/>
        <v>0</v>
      </c>
      <c r="H28" s="38">
        <f t="shared" si="2"/>
        <v>0</v>
      </c>
    </row>
    <row r="29" spans="1:10">
      <c r="A29" s="39"/>
      <c r="B29" s="40"/>
      <c r="C29" s="40"/>
      <c r="D29" s="39"/>
      <c r="E29" s="41"/>
      <c r="F29" s="36">
        <f t="shared" si="0"/>
        <v>0</v>
      </c>
      <c r="G29" s="37">
        <f t="shared" si="1"/>
        <v>0</v>
      </c>
      <c r="H29" s="38">
        <f t="shared" si="2"/>
        <v>0</v>
      </c>
    </row>
    <row r="31" spans="1:10" ht="30" customHeight="1">
      <c r="A31" s="55" t="s">
        <v>13</v>
      </c>
      <c r="B31" s="58"/>
      <c r="C31" s="58"/>
      <c r="D31" s="58"/>
      <c r="E31" s="58"/>
      <c r="F31" s="58"/>
      <c r="G31" s="58"/>
      <c r="H31" s="58"/>
    </row>
    <row r="32" spans="1:10" ht="45.75" customHeight="1">
      <c r="A32" s="55" t="s">
        <v>14</v>
      </c>
      <c r="B32" s="58"/>
      <c r="C32" s="58"/>
      <c r="D32" s="58"/>
      <c r="E32" s="58"/>
      <c r="F32" s="58"/>
      <c r="G32" s="58"/>
      <c r="H32" s="58"/>
      <c r="J32" s="16"/>
    </row>
  </sheetData>
  <mergeCells count="3">
    <mergeCell ref="G1:H1"/>
    <mergeCell ref="A31:H31"/>
    <mergeCell ref="A32:H32"/>
  </mergeCells>
  <pageMargins left="0.7" right="0.7" top="0.75" bottom="0.75" header="0.3" footer="0.3"/>
  <pageSetup paperSize="9" orientation="landscape" r:id="rId1"/>
  <ignoredErrors>
    <ignoredError sqref="H3:H2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N30"/>
  <sheetViews>
    <sheetView workbookViewId="0">
      <selection activeCell="C11" sqref="C11"/>
    </sheetView>
  </sheetViews>
  <sheetFormatPr defaultRowHeight="14.45"/>
  <cols>
    <col min="1" max="1" width="20" customWidth="1"/>
    <col min="2" max="3" width="11.7109375" style="7" customWidth="1"/>
    <col min="4" max="5" width="10.7109375" bestFit="1" customWidth="1"/>
    <col min="6" max="6" width="9.85546875" style="7" customWidth="1"/>
    <col min="7" max="10" width="7.7109375" style="8" customWidth="1"/>
  </cols>
  <sheetData>
    <row r="1" spans="1:10" ht="18">
      <c r="A1" s="10" t="s">
        <v>15</v>
      </c>
      <c r="B1" s="11"/>
      <c r="C1" s="11"/>
      <c r="D1" s="12"/>
      <c r="E1" s="12"/>
      <c r="F1" s="11"/>
    </row>
    <row r="3" spans="1:10" s="3" customFormat="1" ht="30.75" customHeight="1">
      <c r="A3" s="1" t="s">
        <v>0</v>
      </c>
      <c r="B3" s="2"/>
      <c r="C3" s="2"/>
      <c r="F3" s="2"/>
      <c r="G3" s="56" t="s">
        <v>1</v>
      </c>
      <c r="H3" s="57"/>
      <c r="I3" s="56" t="s">
        <v>16</v>
      </c>
      <c r="J3" s="57"/>
    </row>
    <row r="4" spans="1:10" s="2" customFormat="1" ht="27.6">
      <c r="A4" s="21" t="s">
        <v>2</v>
      </c>
      <c r="B4" s="21" t="s">
        <v>3</v>
      </c>
      <c r="C4" s="21" t="s">
        <v>4</v>
      </c>
      <c r="D4" s="21" t="s">
        <v>5</v>
      </c>
      <c r="E4" s="21" t="s">
        <v>6</v>
      </c>
      <c r="F4" s="18" t="s">
        <v>7</v>
      </c>
      <c r="G4" s="22" t="s">
        <v>8</v>
      </c>
      <c r="H4" s="23" t="s">
        <v>9</v>
      </c>
      <c r="I4" s="22" t="s">
        <v>8</v>
      </c>
      <c r="J4" s="23" t="s">
        <v>9</v>
      </c>
    </row>
    <row r="5" spans="1:10" s="9" customFormat="1">
      <c r="A5" s="42"/>
      <c r="B5" s="43">
        <v>37</v>
      </c>
      <c r="C5" s="43">
        <v>23</v>
      </c>
      <c r="D5" s="44">
        <v>43101</v>
      </c>
      <c r="E5" s="44">
        <v>43464</v>
      </c>
      <c r="F5" s="45">
        <f>(E5-D5)/7</f>
        <v>51.857142857142854</v>
      </c>
      <c r="G5" s="46">
        <f>H5/7.4</f>
        <v>22.936813186813183</v>
      </c>
      <c r="H5" s="47">
        <f>((C5/5)*B5)/52*F5</f>
        <v>169.73241758241755</v>
      </c>
      <c r="I5" s="46">
        <f>J5/7.4</f>
        <v>8.9752747252747245</v>
      </c>
      <c r="J5" s="47">
        <f>((9/5)*B5)/52*F5</f>
        <v>66.417032967032966</v>
      </c>
    </row>
    <row r="6" spans="1:10">
      <c r="A6" s="30"/>
      <c r="B6" s="31"/>
      <c r="C6" s="31"/>
      <c r="D6" s="30"/>
      <c r="E6" s="30"/>
      <c r="F6" s="36">
        <f t="shared" ref="F6:F23" si="0">(E6-D6)/7</f>
        <v>0</v>
      </c>
      <c r="G6" s="48">
        <f t="shared" ref="G6:G23" si="1">H6/7.4</f>
        <v>0</v>
      </c>
      <c r="H6" s="38">
        <f t="shared" ref="H6:H23" si="2">((C6/5)*B6)/52*F6</f>
        <v>0</v>
      </c>
      <c r="I6" s="48">
        <f t="shared" ref="I6:I23" si="3">J6/7.4</f>
        <v>0</v>
      </c>
      <c r="J6" s="38">
        <f t="shared" ref="J6:J23" si="4">((8/5)*B6)/52*F6</f>
        <v>0</v>
      </c>
    </row>
    <row r="7" spans="1:10">
      <c r="A7" s="30"/>
      <c r="B7" s="31"/>
      <c r="C7" s="31"/>
      <c r="D7" s="32"/>
      <c r="E7" s="32"/>
      <c r="F7" s="36"/>
      <c r="G7" s="48"/>
      <c r="H7" s="38"/>
      <c r="I7" s="48"/>
      <c r="J7" s="38"/>
    </row>
    <row r="8" spans="1:10">
      <c r="A8" s="30" t="s">
        <v>17</v>
      </c>
      <c r="B8" s="31">
        <v>29.6</v>
      </c>
      <c r="C8" s="31">
        <v>25</v>
      </c>
      <c r="D8" s="32">
        <v>43101</v>
      </c>
      <c r="E8" s="32">
        <v>43281</v>
      </c>
      <c r="F8" s="36">
        <f t="shared" si="0"/>
        <v>25.714285714285715</v>
      </c>
      <c r="G8" s="37">
        <f t="shared" si="1"/>
        <v>9.8901098901098905</v>
      </c>
      <c r="H8" s="38">
        <f t="shared" si="2"/>
        <v>73.186813186813197</v>
      </c>
      <c r="I8" s="37">
        <f t="shared" si="3"/>
        <v>3.1648351648351656</v>
      </c>
      <c r="J8" s="38">
        <f t="shared" si="4"/>
        <v>23.419780219780225</v>
      </c>
    </row>
    <row r="9" spans="1:10">
      <c r="A9" s="30"/>
      <c r="B9" s="31">
        <v>18.5</v>
      </c>
      <c r="C9" s="31">
        <v>25</v>
      </c>
      <c r="D9" s="32">
        <v>43282</v>
      </c>
      <c r="E9" s="32">
        <v>43342</v>
      </c>
      <c r="F9" s="36">
        <f t="shared" si="0"/>
        <v>8.5714285714285712</v>
      </c>
      <c r="G9" s="37">
        <f t="shared" si="1"/>
        <v>2.0604395604395602</v>
      </c>
      <c r="H9" s="38">
        <f t="shared" si="2"/>
        <v>15.247252747252746</v>
      </c>
      <c r="I9" s="37">
        <f t="shared" si="3"/>
        <v>0.65934065934065922</v>
      </c>
      <c r="J9" s="38">
        <f t="shared" si="4"/>
        <v>4.8791208791208787</v>
      </c>
    </row>
    <row r="10" spans="1:10">
      <c r="A10" s="30"/>
      <c r="B10" s="31">
        <v>29.6</v>
      </c>
      <c r="C10" s="31">
        <v>25</v>
      </c>
      <c r="D10" s="32">
        <v>43344</v>
      </c>
      <c r="E10" s="32">
        <v>43464</v>
      </c>
      <c r="F10" s="36">
        <f t="shared" si="0"/>
        <v>17.142857142857142</v>
      </c>
      <c r="G10" s="37">
        <f t="shared" si="1"/>
        <v>6.5934065934065931</v>
      </c>
      <c r="H10" s="38">
        <f t="shared" si="2"/>
        <v>48.791208791208788</v>
      </c>
      <c r="I10" s="37">
        <f t="shared" si="3"/>
        <v>2.1098901098901099</v>
      </c>
      <c r="J10" s="38">
        <f t="shared" si="4"/>
        <v>15.613186813186815</v>
      </c>
    </row>
    <row r="11" spans="1:10">
      <c r="A11" s="6"/>
      <c r="B11" s="4"/>
      <c r="C11" s="4"/>
      <c r="D11" s="6"/>
      <c r="E11" s="6"/>
      <c r="F11" s="36">
        <f t="shared" si="0"/>
        <v>0</v>
      </c>
      <c r="G11" s="37">
        <f t="shared" si="1"/>
        <v>0</v>
      </c>
      <c r="H11" s="38">
        <f t="shared" si="2"/>
        <v>0</v>
      </c>
      <c r="I11" s="37">
        <f t="shared" si="3"/>
        <v>0</v>
      </c>
      <c r="J11" s="38">
        <f t="shared" si="4"/>
        <v>0</v>
      </c>
    </row>
    <row r="12" spans="1:10">
      <c r="A12" s="6"/>
      <c r="B12" s="4"/>
      <c r="C12" s="4"/>
      <c r="D12" s="6"/>
      <c r="E12" s="6"/>
      <c r="F12" s="36">
        <f t="shared" si="0"/>
        <v>0</v>
      </c>
      <c r="G12" s="37">
        <f t="shared" si="1"/>
        <v>0</v>
      </c>
      <c r="H12" s="38">
        <f t="shared" si="2"/>
        <v>0</v>
      </c>
      <c r="I12" s="37">
        <f t="shared" si="3"/>
        <v>0</v>
      </c>
      <c r="J12" s="38">
        <f t="shared" si="4"/>
        <v>0</v>
      </c>
    </row>
    <row r="13" spans="1:10">
      <c r="A13" s="6"/>
      <c r="B13" s="4"/>
      <c r="C13" s="4"/>
      <c r="D13" s="6"/>
      <c r="E13" s="6"/>
      <c r="F13" s="36">
        <f t="shared" si="0"/>
        <v>0</v>
      </c>
      <c r="G13" s="37">
        <f t="shared" si="1"/>
        <v>0</v>
      </c>
      <c r="H13" s="38">
        <f t="shared" si="2"/>
        <v>0</v>
      </c>
      <c r="I13" s="37">
        <f t="shared" si="3"/>
        <v>0</v>
      </c>
      <c r="J13" s="38">
        <f t="shared" si="4"/>
        <v>0</v>
      </c>
    </row>
    <row r="14" spans="1:10">
      <c r="A14" s="6"/>
      <c r="B14" s="4"/>
      <c r="C14" s="4"/>
      <c r="D14" s="6"/>
      <c r="E14" s="6"/>
      <c r="F14" s="36">
        <f t="shared" si="0"/>
        <v>0</v>
      </c>
      <c r="G14" s="37">
        <f t="shared" si="1"/>
        <v>0</v>
      </c>
      <c r="H14" s="38">
        <f t="shared" si="2"/>
        <v>0</v>
      </c>
      <c r="I14" s="37">
        <f t="shared" si="3"/>
        <v>0</v>
      </c>
      <c r="J14" s="38">
        <f t="shared" si="4"/>
        <v>0</v>
      </c>
    </row>
    <row r="15" spans="1:10">
      <c r="A15" s="6"/>
      <c r="B15" s="4"/>
      <c r="C15" s="4"/>
      <c r="D15" s="6"/>
      <c r="E15" s="6"/>
      <c r="F15" s="36">
        <f t="shared" si="0"/>
        <v>0</v>
      </c>
      <c r="G15" s="37">
        <f t="shared" si="1"/>
        <v>0</v>
      </c>
      <c r="H15" s="38">
        <f t="shared" si="2"/>
        <v>0</v>
      </c>
      <c r="I15" s="37">
        <f t="shared" si="3"/>
        <v>0</v>
      </c>
      <c r="J15" s="38">
        <f t="shared" si="4"/>
        <v>0</v>
      </c>
    </row>
    <row r="16" spans="1:10">
      <c r="A16" s="6"/>
      <c r="B16" s="4"/>
      <c r="C16" s="4"/>
      <c r="D16" s="6"/>
      <c r="E16" s="6"/>
      <c r="F16" s="36">
        <f t="shared" si="0"/>
        <v>0</v>
      </c>
      <c r="G16" s="37">
        <f t="shared" si="1"/>
        <v>0</v>
      </c>
      <c r="H16" s="38">
        <f t="shared" si="2"/>
        <v>0</v>
      </c>
      <c r="I16" s="37">
        <f t="shared" si="3"/>
        <v>0</v>
      </c>
      <c r="J16" s="38">
        <f t="shared" si="4"/>
        <v>0</v>
      </c>
    </row>
    <row r="17" spans="1:14">
      <c r="A17" s="6"/>
      <c r="B17" s="4"/>
      <c r="C17" s="4"/>
      <c r="D17" s="6"/>
      <c r="E17" s="6"/>
      <c r="F17" s="36">
        <f t="shared" si="0"/>
        <v>0</v>
      </c>
      <c r="G17" s="37">
        <f t="shared" si="1"/>
        <v>0</v>
      </c>
      <c r="H17" s="38">
        <f t="shared" si="2"/>
        <v>0</v>
      </c>
      <c r="I17" s="37">
        <f t="shared" si="3"/>
        <v>0</v>
      </c>
      <c r="J17" s="38">
        <f t="shared" si="4"/>
        <v>0</v>
      </c>
    </row>
    <row r="18" spans="1:14">
      <c r="A18" s="6"/>
      <c r="B18" s="4"/>
      <c r="C18" s="4"/>
      <c r="D18" s="6"/>
      <c r="E18" s="6"/>
      <c r="F18" s="36">
        <f t="shared" si="0"/>
        <v>0</v>
      </c>
      <c r="G18" s="37">
        <f t="shared" si="1"/>
        <v>0</v>
      </c>
      <c r="H18" s="38">
        <f t="shared" si="2"/>
        <v>0</v>
      </c>
      <c r="I18" s="37">
        <f t="shared" si="3"/>
        <v>0</v>
      </c>
      <c r="J18" s="38">
        <f t="shared" si="4"/>
        <v>0</v>
      </c>
    </row>
    <row r="19" spans="1:14">
      <c r="A19" s="6"/>
      <c r="B19" s="4"/>
      <c r="C19" s="4"/>
      <c r="D19" s="6"/>
      <c r="E19" s="6"/>
      <c r="F19" s="36">
        <f t="shared" si="0"/>
        <v>0</v>
      </c>
      <c r="G19" s="37">
        <f t="shared" si="1"/>
        <v>0</v>
      </c>
      <c r="H19" s="38">
        <f t="shared" si="2"/>
        <v>0</v>
      </c>
      <c r="I19" s="37">
        <f t="shared" si="3"/>
        <v>0</v>
      </c>
      <c r="J19" s="38">
        <f t="shared" si="4"/>
        <v>0</v>
      </c>
    </row>
    <row r="20" spans="1:14">
      <c r="A20" s="6"/>
      <c r="B20" s="4"/>
      <c r="C20" s="4"/>
      <c r="D20" s="6"/>
      <c r="E20" s="6"/>
      <c r="F20" s="36">
        <f t="shared" si="0"/>
        <v>0</v>
      </c>
      <c r="G20" s="37">
        <f t="shared" si="1"/>
        <v>0</v>
      </c>
      <c r="H20" s="38">
        <f t="shared" si="2"/>
        <v>0</v>
      </c>
      <c r="I20" s="37">
        <f t="shared" si="3"/>
        <v>0</v>
      </c>
      <c r="J20" s="38">
        <f t="shared" si="4"/>
        <v>0</v>
      </c>
    </row>
    <row r="21" spans="1:14">
      <c r="A21" s="6"/>
      <c r="B21" s="4"/>
      <c r="C21" s="4"/>
      <c r="D21" s="6"/>
      <c r="E21" s="6"/>
      <c r="F21" s="36">
        <f t="shared" si="0"/>
        <v>0</v>
      </c>
      <c r="G21" s="37">
        <f t="shared" si="1"/>
        <v>0</v>
      </c>
      <c r="H21" s="38">
        <f t="shared" si="2"/>
        <v>0</v>
      </c>
      <c r="I21" s="37">
        <f t="shared" si="3"/>
        <v>0</v>
      </c>
      <c r="J21" s="38">
        <f t="shared" si="4"/>
        <v>0</v>
      </c>
    </row>
    <row r="22" spans="1:14">
      <c r="A22" s="6"/>
      <c r="B22" s="4"/>
      <c r="C22" s="4"/>
      <c r="D22" s="6"/>
      <c r="E22" s="6"/>
      <c r="F22" s="36">
        <f t="shared" si="0"/>
        <v>0</v>
      </c>
      <c r="G22" s="37">
        <f t="shared" si="1"/>
        <v>0</v>
      </c>
      <c r="H22" s="38">
        <f t="shared" si="2"/>
        <v>0</v>
      </c>
      <c r="I22" s="37">
        <f t="shared" si="3"/>
        <v>0</v>
      </c>
      <c r="J22" s="38">
        <f t="shared" si="4"/>
        <v>0</v>
      </c>
    </row>
    <row r="23" spans="1:14">
      <c r="A23" s="39"/>
      <c r="B23" s="40"/>
      <c r="C23" s="40"/>
      <c r="D23" s="39"/>
      <c r="E23" s="41"/>
      <c r="F23" s="36">
        <f t="shared" si="0"/>
        <v>0</v>
      </c>
      <c r="G23" s="37">
        <f t="shared" si="1"/>
        <v>0</v>
      </c>
      <c r="H23" s="38">
        <f t="shared" si="2"/>
        <v>0</v>
      </c>
      <c r="I23" s="37">
        <f t="shared" si="3"/>
        <v>0</v>
      </c>
      <c r="J23" s="38">
        <f t="shared" si="4"/>
        <v>0</v>
      </c>
    </row>
    <row r="25" spans="1:14">
      <c r="A25" t="s">
        <v>18</v>
      </c>
    </row>
    <row r="28" spans="1:14">
      <c r="N28" s="15"/>
    </row>
    <row r="30" spans="1:14">
      <c r="L30" s="15"/>
    </row>
  </sheetData>
  <mergeCells count="2">
    <mergeCell ref="G3:H3"/>
    <mergeCell ref="I3:J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A22"/>
  <sheetViews>
    <sheetView workbookViewId="0">
      <selection activeCell="A14" sqref="A14"/>
    </sheetView>
  </sheetViews>
  <sheetFormatPr defaultColWidth="8.85546875" defaultRowHeight="14.45"/>
  <cols>
    <col min="1" max="1" width="107.42578125" style="14" customWidth="1"/>
    <col min="2" max="16384" width="8.85546875" style="14"/>
  </cols>
  <sheetData>
    <row r="1" spans="1:1">
      <c r="A1" s="50" t="s">
        <v>19</v>
      </c>
    </row>
    <row r="2" spans="1:1">
      <c r="A2" s="14" t="s">
        <v>20</v>
      </c>
    </row>
    <row r="4" spans="1:1">
      <c r="A4" s="14" t="s">
        <v>21</v>
      </c>
    </row>
    <row r="5" spans="1:1">
      <c r="A5" s="14" t="s">
        <v>22</v>
      </c>
    </row>
    <row r="6" spans="1:1" ht="15.6" customHeight="1">
      <c r="A6" s="14" t="s">
        <v>23</v>
      </c>
    </row>
    <row r="7" spans="1:1">
      <c r="A7" s="51"/>
    </row>
    <row r="8" spans="1:1">
      <c r="A8" s="14" t="s">
        <v>24</v>
      </c>
    </row>
    <row r="10" spans="1:1" ht="28.9">
      <c r="A10" s="14" t="s">
        <v>25</v>
      </c>
    </row>
    <row r="12" spans="1:1">
      <c r="A12" s="14" t="s">
        <v>26</v>
      </c>
    </row>
    <row r="13" spans="1:1" ht="28.9">
      <c r="A13" s="52" t="s">
        <v>27</v>
      </c>
    </row>
    <row r="14" spans="1:1">
      <c r="A14" s="49"/>
    </row>
    <row r="15" spans="1:1">
      <c r="A15" s="49"/>
    </row>
    <row r="16" spans="1:1">
      <c r="A16" s="49"/>
    </row>
    <row r="17" spans="1:1">
      <c r="A17" s="49"/>
    </row>
    <row r="18" spans="1:1">
      <c r="A18" s="49"/>
    </row>
    <row r="19" spans="1:1">
      <c r="A19" s="49"/>
    </row>
    <row r="20" spans="1:1">
      <c r="A20" s="49"/>
    </row>
    <row r="21" spans="1:1">
      <c r="A21" s="49"/>
    </row>
    <row r="22" spans="1:1">
      <c r="A22" s="4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18D75690787840B4D86D4C6307FE3E" ma:contentTypeVersion="13" ma:contentTypeDescription="Create a new document." ma:contentTypeScope="" ma:versionID="ac0297c6fbe25d6f28664aadfb9e37dd">
  <xsd:schema xmlns:xsd="http://www.w3.org/2001/XMLSchema" xmlns:xs="http://www.w3.org/2001/XMLSchema" xmlns:p="http://schemas.microsoft.com/office/2006/metadata/properties" xmlns:ns2="7991591d-ed43-47f4-bcbd-d4fab9cff40a" xmlns:ns3="b284fee0-584b-44a4-9f0d-5de850140b68" targetNamespace="http://schemas.microsoft.com/office/2006/metadata/properties" ma:root="true" ma:fieldsID="f85712b2ba4b4531db0145b3b5bf2fe7" ns2:_="" ns3:_="">
    <xsd:import namespace="7991591d-ed43-47f4-bcbd-d4fab9cff40a"/>
    <xsd:import namespace="b284fee0-584b-44a4-9f0d-5de850140b6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91591d-ed43-47f4-bcbd-d4fab9cff4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e49ff12-39f2-416e-aa91-245a66e6104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84fee0-584b-44a4-9f0d-5de850140b6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806819a-7255-44cd-b04a-626b0a9e1771}" ma:internalName="TaxCatchAll" ma:showField="CatchAllData" ma:web="b284fee0-584b-44a4-9f0d-5de850140b6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91591d-ed43-47f4-bcbd-d4fab9cff40a">
      <Terms xmlns="http://schemas.microsoft.com/office/infopath/2007/PartnerControls"/>
    </lcf76f155ced4ddcb4097134ff3c332f>
    <TaxCatchAll xmlns="b284fee0-584b-44a4-9f0d-5de850140b68" xsi:nil="true"/>
  </documentManagement>
</p:properties>
</file>

<file path=customXml/itemProps1.xml><?xml version="1.0" encoding="utf-8"?>
<ds:datastoreItem xmlns:ds="http://schemas.openxmlformats.org/officeDocument/2006/customXml" ds:itemID="{2AB96D41-2A09-4F47-BADC-0BBF31FFF8AE}"/>
</file>

<file path=customXml/itemProps2.xml><?xml version="1.0" encoding="utf-8"?>
<ds:datastoreItem xmlns:ds="http://schemas.openxmlformats.org/officeDocument/2006/customXml" ds:itemID="{F074DF2A-9D1E-40C8-B549-B736A0F9E660}"/>
</file>

<file path=customXml/itemProps3.xml><?xml version="1.0" encoding="utf-8"?>
<ds:datastoreItem xmlns:ds="http://schemas.openxmlformats.org/officeDocument/2006/customXml" ds:itemID="{EBDCE13B-F321-422A-A876-57D5683BF8C4}"/>
</file>

<file path=docProps/app.xml><?xml version="1.0" encoding="utf-8"?>
<Properties xmlns="http://schemas.openxmlformats.org/officeDocument/2006/extended-properties" xmlns:vt="http://schemas.openxmlformats.org/officeDocument/2006/docPropsVTypes">
  <Application>Microsoft Excel Online</Application>
  <Manager/>
  <Company>York St John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l.stanton</dc:creator>
  <cp:keywords/>
  <dc:description/>
  <cp:lastModifiedBy/>
  <cp:revision/>
  <dcterms:created xsi:type="dcterms:W3CDTF">2016-08-03T12:47:00Z</dcterms:created>
  <dcterms:modified xsi:type="dcterms:W3CDTF">2025-10-01T14:31:07Z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0x010100B618D75690787840B4D86D4C6307FE3E</vt:lpwstr>
  </property>
</Properties>
</file>